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Sheet1!$A$6:$L$23</definedName>
    <definedName name="_xlnm.Print_Titles" localSheetId="0">Sheet1!$4:$6</definedName>
  </definedNames>
  <calcPr calcId="124519"/>
</workbook>
</file>

<file path=xl/calcChain.xml><?xml version="1.0" encoding="utf-8"?>
<calcChain xmlns="http://schemas.openxmlformats.org/spreadsheetml/2006/main">
  <c r="B10" i="1"/>
  <c r="B11"/>
  <c r="B12"/>
  <c r="B13"/>
  <c r="B14"/>
  <c r="B15"/>
  <c r="B16"/>
  <c r="B17"/>
  <c r="B18"/>
  <c r="B19"/>
  <c r="B20"/>
  <c r="B21"/>
  <c r="B9"/>
  <c r="C10"/>
  <c r="C11"/>
  <c r="C12"/>
  <c r="C13"/>
  <c r="C14"/>
  <c r="C15"/>
  <c r="C16"/>
  <c r="C17"/>
  <c r="C18"/>
  <c r="C19"/>
  <c r="C20"/>
  <c r="C21"/>
  <c r="C9"/>
  <c r="D10"/>
  <c r="D11"/>
  <c r="D12"/>
  <c r="D13"/>
  <c r="D14"/>
  <c r="D15"/>
  <c r="D16"/>
  <c r="D17"/>
  <c r="D18"/>
  <c r="D19"/>
  <c r="D20"/>
  <c r="D21"/>
  <c r="D9"/>
  <c r="H21"/>
  <c r="H9"/>
  <c r="H10"/>
  <c r="H11"/>
  <c r="H12"/>
  <c r="H13"/>
  <c r="H14"/>
  <c r="H15"/>
  <c r="H16"/>
  <c r="H17"/>
  <c r="H18"/>
  <c r="H19"/>
  <c r="H20"/>
  <c r="E9"/>
  <c r="E10"/>
  <c r="E11"/>
  <c r="E12"/>
  <c r="E13"/>
  <c r="E14"/>
  <c r="E15"/>
  <c r="E16"/>
  <c r="E17"/>
  <c r="E18"/>
  <c r="E19"/>
  <c r="E20"/>
  <c r="E21"/>
  <c r="C7"/>
  <c r="D7"/>
  <c r="G7"/>
  <c r="K7"/>
  <c r="K22"/>
  <c r="J22"/>
  <c r="J7" s="1"/>
  <c r="I22"/>
  <c r="I7" s="1"/>
  <c r="H22"/>
  <c r="H7" s="1"/>
  <c r="G22"/>
  <c r="F22"/>
  <c r="F7" s="1"/>
  <c r="E22"/>
  <c r="E7" s="1"/>
  <c r="B22"/>
  <c r="B7" s="1"/>
</calcChain>
</file>

<file path=xl/sharedStrings.xml><?xml version="1.0" encoding="utf-8"?>
<sst xmlns="http://schemas.openxmlformats.org/spreadsheetml/2006/main" count="36" uniqueCount="32">
  <si>
    <t>附件1</t>
  </si>
  <si>
    <t>2024年普通高中学生资助中央和自治区补助经费分配表</t>
  </si>
  <si>
    <t>单位：万元</t>
  </si>
  <si>
    <t>市、县</t>
  </si>
  <si>
    <t>本次下达资金</t>
  </si>
  <si>
    <t>全年市县应分担资金（助学金）</t>
  </si>
  <si>
    <t>备注</t>
  </si>
  <si>
    <t>合计</t>
  </si>
  <si>
    <t>助学金</t>
  </si>
  <si>
    <t>免学杂费</t>
  </si>
  <si>
    <t>小计</t>
  </si>
  <si>
    <t>中央</t>
  </si>
  <si>
    <t>自治区</t>
  </si>
  <si>
    <t>中央资金</t>
  </si>
  <si>
    <t>自治区资金</t>
  </si>
  <si>
    <t>桂林市小计</t>
  </si>
  <si>
    <t>桂林市直</t>
  </si>
  <si>
    <t>桂林市城区小计</t>
  </si>
  <si>
    <t>临桂区</t>
  </si>
  <si>
    <t>桂林市桂林中学</t>
  </si>
  <si>
    <t>桂林市第一中学</t>
  </si>
  <si>
    <t>桂林市逸仙中学</t>
  </si>
  <si>
    <t>桂林市第三中学</t>
  </si>
  <si>
    <t>桂林市田家炳中学</t>
  </si>
  <si>
    <t>桂林市第五中学</t>
  </si>
  <si>
    <t>桂林市第八中学</t>
  </si>
  <si>
    <t>桂林市中山中学</t>
  </si>
  <si>
    <t>桂林市第十一中学</t>
  </si>
  <si>
    <t>桂林市第十七中学</t>
  </si>
  <si>
    <t>桂林市第十八中学</t>
  </si>
  <si>
    <t>桂林市第十九中学</t>
  </si>
  <si>
    <t>桂林市学生资助管理中心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</si>
</sst>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0000000000000000_ "/>
  </numFmts>
  <fonts count="19"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>
      <alignment horizontal="left" vertical="center" shrinkToFit="1"/>
    </xf>
    <xf numFmtId="176" fontId="6" fillId="0" borderId="2" xfId="1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2" xfId="1" applyNumberFormat="1" applyFont="1" applyFill="1" applyBorder="1" applyAlignment="1">
      <alignment horizontal="left" vertical="center" shrinkToFit="1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/>
    <xf numFmtId="177" fontId="8" fillId="0" borderId="0" xfId="0" applyNumberFormat="1" applyFont="1" applyFill="1" applyBorder="1" applyAlignment="1"/>
    <xf numFmtId="177" fontId="6" fillId="0" borderId="2" xfId="2" applyNumberFormat="1" applyFont="1" applyFill="1" applyBorder="1" applyAlignment="1">
      <alignment horizontal="center" vertical="center" shrinkToFit="1"/>
    </xf>
    <xf numFmtId="177" fontId="7" fillId="0" borderId="2" xfId="1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top" wrapText="1"/>
    </xf>
    <xf numFmtId="176" fontId="3" fillId="0" borderId="0" xfId="0" applyNumberFormat="1" applyFont="1" applyFill="1" applyBorder="1" applyAlignment="1">
      <alignment horizontal="center" vertical="top" wrapText="1"/>
    </xf>
    <xf numFmtId="177" fontId="3" fillId="0" borderId="0" xfId="0" applyNumberFormat="1" applyFont="1" applyFill="1" applyBorder="1" applyAlignment="1">
      <alignment horizontal="center" vertical="top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2" xfId="0" applyNumberFormat="1" applyFont="1" applyFill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 shrinkToFit="1"/>
    </xf>
    <xf numFmtId="176" fontId="17" fillId="0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_方案一" xfId="1"/>
    <cellStyle name="常规_检查危改计划合理性表格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abSelected="1" workbookViewId="0">
      <selection activeCell="K27" sqref="K27"/>
    </sheetView>
  </sheetViews>
  <sheetFormatPr defaultColWidth="9" defaultRowHeight="14.25"/>
  <cols>
    <col min="1" max="1" width="24.25" customWidth="1"/>
    <col min="2" max="2" width="12" style="1" customWidth="1"/>
    <col min="3" max="3" width="13.125" style="1" customWidth="1"/>
    <col min="4" max="4" width="12.375" style="1" customWidth="1"/>
    <col min="5" max="5" width="13.75" style="1" customWidth="1"/>
    <col min="6" max="6" width="13.25" style="1" customWidth="1"/>
    <col min="7" max="7" width="14.25" style="1" customWidth="1"/>
    <col min="8" max="8" width="13.125" style="1" customWidth="1"/>
    <col min="9" max="9" width="12.375" style="1" customWidth="1"/>
    <col min="10" max="10" width="13.375" style="1" customWidth="1"/>
    <col min="11" max="11" width="16.875" style="1" customWidth="1"/>
    <col min="12" max="12" width="10.75" style="2" customWidth="1"/>
  </cols>
  <sheetData>
    <row r="1" spans="1:12" ht="18.75">
      <c r="A1" s="3" t="s">
        <v>0</v>
      </c>
      <c r="B1" s="4"/>
      <c r="C1" s="5"/>
      <c r="D1" s="5"/>
      <c r="E1" s="12"/>
      <c r="F1" s="13"/>
      <c r="G1" s="13"/>
      <c r="H1" s="13"/>
      <c r="I1" s="13"/>
      <c r="J1" s="13"/>
      <c r="K1" s="13"/>
      <c r="L1" s="19"/>
    </row>
    <row r="2" spans="1:12" ht="28.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>
      <c r="A3" s="6"/>
      <c r="B3" s="4"/>
      <c r="C3" s="5"/>
      <c r="D3" s="5"/>
      <c r="E3" s="14"/>
      <c r="F3" s="14"/>
      <c r="G3" s="14"/>
      <c r="H3" s="15"/>
      <c r="I3" s="15"/>
      <c r="J3" s="20"/>
      <c r="K3" s="21"/>
      <c r="L3" s="22" t="s">
        <v>2</v>
      </c>
    </row>
    <row r="4" spans="1:12">
      <c r="A4" s="34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37" t="s">
        <v>5</v>
      </c>
      <c r="L4" s="40" t="s">
        <v>6</v>
      </c>
    </row>
    <row r="5" spans="1:12">
      <c r="A5" s="35"/>
      <c r="B5" s="30" t="s">
        <v>7</v>
      </c>
      <c r="C5" s="31"/>
      <c r="D5" s="32"/>
      <c r="E5" s="33" t="s">
        <v>8</v>
      </c>
      <c r="F5" s="33"/>
      <c r="G5" s="33"/>
      <c r="H5" s="33" t="s">
        <v>9</v>
      </c>
      <c r="I5" s="33"/>
      <c r="J5" s="33"/>
      <c r="K5" s="38"/>
      <c r="L5" s="40"/>
    </row>
    <row r="6" spans="1:12">
      <c r="A6" s="36"/>
      <c r="B6" s="7" t="s">
        <v>10</v>
      </c>
      <c r="C6" s="7" t="s">
        <v>11</v>
      </c>
      <c r="D6" s="7" t="s">
        <v>12</v>
      </c>
      <c r="E6" s="16" t="s">
        <v>10</v>
      </c>
      <c r="F6" s="16" t="s">
        <v>13</v>
      </c>
      <c r="G6" s="16" t="s">
        <v>14</v>
      </c>
      <c r="H6" s="16" t="s">
        <v>10</v>
      </c>
      <c r="I6" s="16" t="s">
        <v>13</v>
      </c>
      <c r="J6" s="16" t="s">
        <v>14</v>
      </c>
      <c r="K6" s="39"/>
      <c r="L6" s="40"/>
    </row>
    <row r="7" spans="1:12" ht="21.95" customHeight="1">
      <c r="A7" s="8" t="s">
        <v>15</v>
      </c>
      <c r="B7" s="9">
        <f>B8+B22</f>
        <v>-315.86</v>
      </c>
      <c r="C7" s="9">
        <f>C8+C22</f>
        <v>-310.51</v>
      </c>
      <c r="D7" s="9">
        <f>D8+D22</f>
        <v>-5.3500000000000014</v>
      </c>
      <c r="E7" s="9">
        <f>E8+E22</f>
        <v>-383.18</v>
      </c>
      <c r="F7" s="9">
        <f>F8+F22</f>
        <v>-340.61</v>
      </c>
      <c r="G7" s="9">
        <f>G8+G22</f>
        <v>-42.57</v>
      </c>
      <c r="H7" s="9">
        <f>H8+H22</f>
        <v>67.319999999999993</v>
      </c>
      <c r="I7" s="9">
        <f>I8+I22</f>
        <v>30.1</v>
      </c>
      <c r="J7" s="9">
        <f>J8+J22</f>
        <v>37.22</v>
      </c>
      <c r="K7" s="9">
        <f>K8+K22</f>
        <v>30.43</v>
      </c>
      <c r="L7" s="24"/>
    </row>
    <row r="8" spans="1:12" ht="21.95" customHeight="1">
      <c r="A8" s="42" t="s">
        <v>16</v>
      </c>
      <c r="B8" s="9">
        <v>-363.14</v>
      </c>
      <c r="C8" s="9">
        <v>-333.43</v>
      </c>
      <c r="D8" s="9">
        <v>-29.71</v>
      </c>
      <c r="E8" s="9">
        <v>-393</v>
      </c>
      <c r="F8" s="9">
        <v>-349</v>
      </c>
      <c r="G8" s="9">
        <v>-44</v>
      </c>
      <c r="H8" s="17">
        <v>29.86</v>
      </c>
      <c r="I8" s="43">
        <v>15.57</v>
      </c>
      <c r="J8" s="17">
        <v>14.29</v>
      </c>
      <c r="K8" s="9">
        <v>0</v>
      </c>
      <c r="L8" s="25"/>
    </row>
    <row r="9" spans="1:12" ht="21.95" customHeight="1">
      <c r="A9" s="41" t="s">
        <v>19</v>
      </c>
      <c r="B9" s="9">
        <f>C9+D9</f>
        <v>8.1</v>
      </c>
      <c r="C9" s="9">
        <f>F9+I9</f>
        <v>4.22</v>
      </c>
      <c r="D9" s="9">
        <f>G9+J9</f>
        <v>3.88</v>
      </c>
      <c r="E9" s="9">
        <f t="shared" ref="E9:E20" si="0">F9+G9</f>
        <v>0</v>
      </c>
      <c r="F9" s="44">
        <v>0</v>
      </c>
      <c r="G9" s="44">
        <v>0</v>
      </c>
      <c r="H9" s="17">
        <f t="shared" ref="H9:H19" si="1">I9+J9</f>
        <v>8.1</v>
      </c>
      <c r="I9" s="18">
        <v>4.22</v>
      </c>
      <c r="J9" s="18">
        <v>3.88</v>
      </c>
      <c r="K9" s="9"/>
      <c r="L9" s="25"/>
    </row>
    <row r="10" spans="1:12" ht="21.95" customHeight="1">
      <c r="A10" s="41" t="s">
        <v>20</v>
      </c>
      <c r="B10" s="9">
        <f t="shared" ref="B10:B21" si="2">C10+D10</f>
        <v>4</v>
      </c>
      <c r="C10" s="9">
        <f t="shared" ref="C10:C21" si="3">F10+I10</f>
        <v>2.09</v>
      </c>
      <c r="D10" s="9">
        <f t="shared" ref="D10:D21" si="4">G10+J10</f>
        <v>1.91</v>
      </c>
      <c r="E10" s="9">
        <f t="shared" si="0"/>
        <v>0</v>
      </c>
      <c r="F10" s="44">
        <v>0</v>
      </c>
      <c r="G10" s="44">
        <v>0</v>
      </c>
      <c r="H10" s="17">
        <f t="shared" si="1"/>
        <v>4</v>
      </c>
      <c r="I10" s="18">
        <v>2.09</v>
      </c>
      <c r="J10" s="18">
        <v>1.91</v>
      </c>
      <c r="K10" s="9"/>
      <c r="L10" s="25"/>
    </row>
    <row r="11" spans="1:12" ht="21.95" customHeight="1">
      <c r="A11" s="41" t="s">
        <v>21</v>
      </c>
      <c r="B11" s="9">
        <f t="shared" si="2"/>
        <v>2.8</v>
      </c>
      <c r="C11" s="9">
        <f t="shared" si="3"/>
        <v>1.46</v>
      </c>
      <c r="D11" s="9">
        <f t="shared" si="4"/>
        <v>1.34</v>
      </c>
      <c r="E11" s="9">
        <f t="shared" si="0"/>
        <v>0</v>
      </c>
      <c r="F11" s="44">
        <v>0</v>
      </c>
      <c r="G11" s="44">
        <v>0</v>
      </c>
      <c r="H11" s="17">
        <f t="shared" si="1"/>
        <v>2.8</v>
      </c>
      <c r="I11" s="18">
        <v>1.46</v>
      </c>
      <c r="J11" s="18">
        <v>1.34</v>
      </c>
      <c r="K11" s="9"/>
      <c r="L11" s="25"/>
    </row>
    <row r="12" spans="1:12" ht="21.95" customHeight="1">
      <c r="A12" s="41" t="s">
        <v>22</v>
      </c>
      <c r="B12" s="9">
        <f t="shared" si="2"/>
        <v>0.89999999999999991</v>
      </c>
      <c r="C12" s="9">
        <f t="shared" si="3"/>
        <v>0.47</v>
      </c>
      <c r="D12" s="9">
        <f t="shared" si="4"/>
        <v>0.43</v>
      </c>
      <c r="E12" s="9">
        <f t="shared" si="0"/>
        <v>0</v>
      </c>
      <c r="F12" s="44">
        <v>0</v>
      </c>
      <c r="G12" s="44">
        <v>0</v>
      </c>
      <c r="H12" s="17">
        <f t="shared" si="1"/>
        <v>0.89999999999999991</v>
      </c>
      <c r="I12" s="18">
        <v>0.47</v>
      </c>
      <c r="J12" s="18">
        <v>0.43</v>
      </c>
      <c r="K12" s="9"/>
      <c r="L12" s="25"/>
    </row>
    <row r="13" spans="1:12" ht="21.95" customHeight="1">
      <c r="A13" s="41" t="s">
        <v>23</v>
      </c>
      <c r="B13" s="9">
        <f t="shared" si="2"/>
        <v>0.69</v>
      </c>
      <c r="C13" s="9">
        <f t="shared" si="3"/>
        <v>0.36</v>
      </c>
      <c r="D13" s="9">
        <f t="shared" si="4"/>
        <v>0.33</v>
      </c>
      <c r="E13" s="9">
        <f t="shared" si="0"/>
        <v>0</v>
      </c>
      <c r="F13" s="44">
        <v>0</v>
      </c>
      <c r="G13" s="44">
        <v>0</v>
      </c>
      <c r="H13" s="17">
        <f t="shared" si="1"/>
        <v>0.69</v>
      </c>
      <c r="I13" s="18">
        <v>0.36</v>
      </c>
      <c r="J13" s="18">
        <v>0.33</v>
      </c>
      <c r="K13" s="9"/>
      <c r="L13" s="25"/>
    </row>
    <row r="14" spans="1:12" ht="21.95" customHeight="1">
      <c r="A14" s="41" t="s">
        <v>24</v>
      </c>
      <c r="B14" s="9">
        <f t="shared" si="2"/>
        <v>1.9</v>
      </c>
      <c r="C14" s="9">
        <f t="shared" si="3"/>
        <v>0.99</v>
      </c>
      <c r="D14" s="9">
        <f t="shared" si="4"/>
        <v>0.91</v>
      </c>
      <c r="E14" s="9">
        <f t="shared" si="0"/>
        <v>0</v>
      </c>
      <c r="F14" s="44">
        <v>0</v>
      </c>
      <c r="G14" s="44">
        <v>0</v>
      </c>
      <c r="H14" s="17">
        <f t="shared" si="1"/>
        <v>1.9</v>
      </c>
      <c r="I14" s="18">
        <v>0.99</v>
      </c>
      <c r="J14" s="18">
        <v>0.91</v>
      </c>
      <c r="K14" s="9"/>
      <c r="L14" s="25"/>
    </row>
    <row r="15" spans="1:12" ht="21.95" customHeight="1">
      <c r="A15" s="41" t="s">
        <v>25</v>
      </c>
      <c r="B15" s="9">
        <f t="shared" si="2"/>
        <v>4</v>
      </c>
      <c r="C15" s="9">
        <f t="shared" si="3"/>
        <v>2.09</v>
      </c>
      <c r="D15" s="9">
        <f t="shared" si="4"/>
        <v>1.91</v>
      </c>
      <c r="E15" s="9">
        <f t="shared" si="0"/>
        <v>0</v>
      </c>
      <c r="F15" s="44">
        <v>0</v>
      </c>
      <c r="G15" s="44">
        <v>0</v>
      </c>
      <c r="H15" s="17">
        <f t="shared" si="1"/>
        <v>4</v>
      </c>
      <c r="I15" s="18">
        <v>2.09</v>
      </c>
      <c r="J15" s="18">
        <v>1.91</v>
      </c>
      <c r="K15" s="9"/>
      <c r="L15" s="25"/>
    </row>
    <row r="16" spans="1:12" ht="21.95" customHeight="1">
      <c r="A16" s="41" t="s">
        <v>26</v>
      </c>
      <c r="B16" s="9">
        <f t="shared" si="2"/>
        <v>0.56000000000000005</v>
      </c>
      <c r="C16" s="9">
        <f t="shared" si="3"/>
        <v>0.28999999999999998</v>
      </c>
      <c r="D16" s="9">
        <f t="shared" si="4"/>
        <v>0.27</v>
      </c>
      <c r="E16" s="9">
        <f t="shared" si="0"/>
        <v>0</v>
      </c>
      <c r="F16" s="44">
        <v>0</v>
      </c>
      <c r="G16" s="44">
        <v>0</v>
      </c>
      <c r="H16" s="17">
        <f t="shared" si="1"/>
        <v>0.56000000000000005</v>
      </c>
      <c r="I16" s="18">
        <v>0.28999999999999998</v>
      </c>
      <c r="J16" s="18">
        <v>0.27</v>
      </c>
      <c r="K16" s="9"/>
      <c r="L16" s="25"/>
    </row>
    <row r="17" spans="1:12" ht="21.95" customHeight="1">
      <c r="A17" s="41" t="s">
        <v>27</v>
      </c>
      <c r="B17" s="9">
        <f t="shared" si="2"/>
        <v>1.7999999999999998</v>
      </c>
      <c r="C17" s="9">
        <f t="shared" si="3"/>
        <v>0.94</v>
      </c>
      <c r="D17" s="9">
        <f t="shared" si="4"/>
        <v>0.86</v>
      </c>
      <c r="E17" s="9">
        <f t="shared" si="0"/>
        <v>0</v>
      </c>
      <c r="F17" s="44">
        <v>0</v>
      </c>
      <c r="G17" s="44">
        <v>0</v>
      </c>
      <c r="H17" s="17">
        <f t="shared" si="1"/>
        <v>1.7999999999999998</v>
      </c>
      <c r="I17" s="18">
        <v>0.94</v>
      </c>
      <c r="J17" s="18">
        <v>0.86</v>
      </c>
      <c r="K17" s="9"/>
      <c r="L17" s="25"/>
    </row>
    <row r="18" spans="1:12" ht="21.95" customHeight="1">
      <c r="A18" s="41" t="s">
        <v>28</v>
      </c>
      <c r="B18" s="9">
        <f t="shared" si="2"/>
        <v>2.4</v>
      </c>
      <c r="C18" s="9">
        <f t="shared" si="3"/>
        <v>1.25</v>
      </c>
      <c r="D18" s="9">
        <f t="shared" si="4"/>
        <v>1.1499999999999999</v>
      </c>
      <c r="E18" s="9">
        <f t="shared" si="0"/>
        <v>0</v>
      </c>
      <c r="F18" s="44">
        <v>0</v>
      </c>
      <c r="G18" s="44">
        <v>0</v>
      </c>
      <c r="H18" s="17">
        <f t="shared" si="1"/>
        <v>2.4</v>
      </c>
      <c r="I18" s="18">
        <v>1.25</v>
      </c>
      <c r="J18" s="18">
        <v>1.1499999999999999</v>
      </c>
      <c r="K18" s="9"/>
      <c r="L18" s="25"/>
    </row>
    <row r="19" spans="1:12" ht="21.95" customHeight="1">
      <c r="A19" s="41" t="s">
        <v>29</v>
      </c>
      <c r="B19" s="9">
        <f t="shared" si="2"/>
        <v>2.6100000000000003</v>
      </c>
      <c r="C19" s="9">
        <f t="shared" si="3"/>
        <v>1.36</v>
      </c>
      <c r="D19" s="9">
        <f t="shared" si="4"/>
        <v>1.25</v>
      </c>
      <c r="E19" s="9">
        <f t="shared" si="0"/>
        <v>0</v>
      </c>
      <c r="F19" s="44">
        <v>0</v>
      </c>
      <c r="G19" s="44">
        <v>0</v>
      </c>
      <c r="H19" s="17">
        <f t="shared" si="1"/>
        <v>2.6100000000000003</v>
      </c>
      <c r="I19" s="18">
        <v>1.36</v>
      </c>
      <c r="J19" s="18">
        <v>1.25</v>
      </c>
      <c r="K19" s="9"/>
      <c r="L19" s="25"/>
    </row>
    <row r="20" spans="1:12" ht="21.95" customHeight="1">
      <c r="A20" s="41" t="s">
        <v>30</v>
      </c>
      <c r="B20" s="9">
        <f t="shared" si="2"/>
        <v>0.1</v>
      </c>
      <c r="C20" s="9">
        <f t="shared" si="3"/>
        <v>0.05</v>
      </c>
      <c r="D20" s="9">
        <f t="shared" si="4"/>
        <v>0.05</v>
      </c>
      <c r="E20" s="9">
        <f t="shared" si="0"/>
        <v>0</v>
      </c>
      <c r="F20" s="44">
        <v>0</v>
      </c>
      <c r="G20" s="44">
        <v>0</v>
      </c>
      <c r="H20" s="17">
        <f>I20+J20</f>
        <v>0.1</v>
      </c>
      <c r="I20" s="18">
        <v>0.05</v>
      </c>
      <c r="J20" s="18">
        <v>0.05</v>
      </c>
      <c r="K20" s="9"/>
      <c r="L20" s="25"/>
    </row>
    <row r="21" spans="1:12" ht="21.95" customHeight="1">
      <c r="A21" s="41" t="s">
        <v>31</v>
      </c>
      <c r="B21" s="9">
        <f t="shared" si="2"/>
        <v>-393</v>
      </c>
      <c r="C21" s="9">
        <f t="shared" si="3"/>
        <v>-349</v>
      </c>
      <c r="D21" s="9">
        <f t="shared" si="4"/>
        <v>-44</v>
      </c>
      <c r="E21" s="9">
        <f>F21+G21</f>
        <v>-393</v>
      </c>
      <c r="F21" s="44">
        <v>-349</v>
      </c>
      <c r="G21" s="44">
        <v>-44</v>
      </c>
      <c r="H21" s="17">
        <f>I21+J21</f>
        <v>0</v>
      </c>
      <c r="I21" s="18">
        <v>0</v>
      </c>
      <c r="J21" s="45">
        <v>0</v>
      </c>
      <c r="K21" s="44">
        <v>0</v>
      </c>
      <c r="L21" s="25"/>
    </row>
    <row r="22" spans="1:12" ht="21.95" customHeight="1">
      <c r="A22" s="10" t="s">
        <v>17</v>
      </c>
      <c r="B22" s="9">
        <f>B23</f>
        <v>47.28</v>
      </c>
      <c r="C22" s="9">
        <v>22.92</v>
      </c>
      <c r="D22" s="9">
        <v>24.36</v>
      </c>
      <c r="E22" s="9">
        <f t="shared" ref="E22:K22" si="5">E23</f>
        <v>9.8199999999999896</v>
      </c>
      <c r="F22" s="9">
        <f t="shared" si="5"/>
        <v>8.3899999999999899</v>
      </c>
      <c r="G22" s="9">
        <f t="shared" si="5"/>
        <v>1.43</v>
      </c>
      <c r="H22" s="9">
        <f t="shared" si="5"/>
        <v>37.46</v>
      </c>
      <c r="I22" s="9">
        <f t="shared" si="5"/>
        <v>14.53</v>
      </c>
      <c r="J22" s="9">
        <f t="shared" si="5"/>
        <v>22.93</v>
      </c>
      <c r="K22" s="9">
        <f t="shared" si="5"/>
        <v>30.43</v>
      </c>
      <c r="L22" s="24"/>
    </row>
    <row r="23" spans="1:12" ht="21.95" customHeight="1">
      <c r="A23" s="11" t="s">
        <v>18</v>
      </c>
      <c r="B23" s="9">
        <v>47.28</v>
      </c>
      <c r="C23" s="9">
        <v>22.92</v>
      </c>
      <c r="D23" s="9">
        <v>24.36</v>
      </c>
      <c r="E23" s="9">
        <v>9.8199999999999896</v>
      </c>
      <c r="F23" s="44">
        <v>8.3899999999999899</v>
      </c>
      <c r="G23" s="44">
        <v>1.43</v>
      </c>
      <c r="H23" s="17">
        <v>37.46</v>
      </c>
      <c r="I23" s="18">
        <v>14.53</v>
      </c>
      <c r="J23" s="45">
        <v>22.93</v>
      </c>
      <c r="K23" s="44">
        <v>30.43</v>
      </c>
      <c r="L23" s="23"/>
    </row>
  </sheetData>
  <autoFilter ref="A6:L23">
    <extLst/>
  </autoFilter>
  <mergeCells count="8">
    <mergeCell ref="A2:L2"/>
    <mergeCell ref="B4:J4"/>
    <mergeCell ref="B5:D5"/>
    <mergeCell ref="E5:G5"/>
    <mergeCell ref="H5:J5"/>
    <mergeCell ref="A4:A6"/>
    <mergeCell ref="K4:K6"/>
    <mergeCell ref="L4:L6"/>
  </mergeCells>
  <phoneticPr fontId="13" type="noConversion"/>
  <pageMargins left="0.75138888888888899" right="0.75138888888888899" top="0.80277777777777803" bottom="0.80277777777777803" header="0.51180555555555596" footer="0.51180555555555596"/>
  <pageSetup paperSize="9" scale="72" firstPageNumber="4" fitToHeight="0" orientation="landscape" useFirstPageNumber="1" r:id="rId1"/>
  <headerFooter differentOddEven="1" scaleWithDoc="0" alignWithMargins="0">
    <oddFooter>&amp;L—&amp;P—</oddFooter>
    <evenFooter>&amp;R—&amp;P—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8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桂玉霜</cp:lastModifiedBy>
  <dcterms:created xsi:type="dcterms:W3CDTF">2018-05-28T03:28:41Z</dcterms:created>
  <dcterms:modified xsi:type="dcterms:W3CDTF">2024-06-17T08:49:54Z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